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urekahealth.sharepoint.com/sites/operations/Freigegebene Dokumente/FMH Services_complete/Dokumente zuhanden FMH Services/FMH Services Vortragsunterlagen/"/>
    </mc:Choice>
  </mc:AlternateContent>
  <xr:revisionPtr revIDLastSave="198" documentId="13_ncr:1_{5A9FC905-78DC-7440-91EB-BB566D8263A5}" xr6:coauthVersionLast="47" xr6:coauthVersionMax="47" xr10:uidLastSave="{A8F1A5D4-7877-2847-AEF5-87B4B90CBEEE}"/>
  <bookViews>
    <workbookView xWindow="3740" yWindow="780" windowWidth="24480" windowHeight="19960" xr2:uid="{1877B361-C48E-2747-BD36-71BEB28A1185}"/>
  </bookViews>
  <sheets>
    <sheet name="Bewertung" sheetId="1" r:id="rId1"/>
    <sheet name="Vergleich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7" i="1" l="1"/>
  <c r="B6" i="2" s="1"/>
  <c r="B98" i="1"/>
  <c r="B5" i="2" s="1"/>
  <c r="B4" i="2"/>
  <c r="A6" i="2"/>
  <c r="A5" i="2"/>
  <c r="A4" i="2"/>
  <c r="A3" i="2"/>
  <c r="A1" i="2"/>
  <c r="B1" i="2"/>
  <c r="C1" i="2"/>
  <c r="D1" i="2"/>
  <c r="E1" i="2"/>
  <c r="F1" i="2"/>
  <c r="A2" i="2"/>
  <c r="F107" i="1"/>
  <c r="F6" i="2" s="1"/>
  <c r="E107" i="1"/>
  <c r="E6" i="2" s="1"/>
  <c r="D107" i="1"/>
  <c r="D6" i="2" s="1"/>
  <c r="C107" i="1"/>
  <c r="C6" i="2" s="1"/>
  <c r="F98" i="1"/>
  <c r="F5" i="2" s="1"/>
  <c r="E98" i="1"/>
  <c r="E5" i="2" s="1"/>
  <c r="D98" i="1"/>
  <c r="D5" i="2" s="1"/>
  <c r="C98" i="1"/>
  <c r="C5" i="2" s="1"/>
  <c r="F4" i="2"/>
  <c r="E4" i="2"/>
  <c r="D4" i="2"/>
  <c r="C4" i="2"/>
  <c r="F32" i="1"/>
  <c r="F3" i="2" s="1"/>
  <c r="E32" i="1"/>
  <c r="E3" i="2" s="1"/>
  <c r="D32" i="1"/>
  <c r="D3" i="2" s="1"/>
  <c r="C32" i="1"/>
  <c r="C3" i="2" s="1"/>
  <c r="B32" i="1"/>
  <c r="B3" i="2" s="1"/>
  <c r="F4" i="1"/>
  <c r="F2" i="2" s="1"/>
  <c r="E4" i="1"/>
  <c r="E2" i="2" s="1"/>
  <c r="D4" i="1"/>
  <c r="D2" i="2" s="1"/>
  <c r="C4" i="1"/>
  <c r="C2" i="2" s="1"/>
  <c r="B4" i="1"/>
  <c r="B2" i="2" s="1"/>
  <c r="E7" i="2" l="1"/>
  <c r="F7" i="2"/>
  <c r="D7" i="2"/>
  <c r="C7" i="2"/>
  <c r="B7" i="2"/>
</calcChain>
</file>

<file path=xl/sharedStrings.xml><?xml version="1.0" encoding="utf-8"?>
<sst xmlns="http://schemas.openxmlformats.org/spreadsheetml/2006/main" count="126" uniqueCount="121">
  <si>
    <t>Nutzwertanalyse PIS-Evaluation</t>
  </si>
  <si>
    <t>Praxissoftware Anbieter</t>
  </si>
  <si>
    <t>System 1</t>
  </si>
  <si>
    <t>System 2</t>
  </si>
  <si>
    <t>System 3</t>
  </si>
  <si>
    <t>System 4</t>
  </si>
  <si>
    <t>System 5</t>
  </si>
  <si>
    <t>Administration</t>
  </si>
  <si>
    <t>KG-Aufbau &amp; Struktur</t>
  </si>
  <si>
    <t>Workflow-Unterstützung Erfassung  Anamnese/ Befund</t>
  </si>
  <si>
    <t>Benutzerfreundlichkeit Bearbeitung Anamnese/ Befund</t>
  </si>
  <si>
    <t>Workflow-Unterstützung Codierung Diagnosen/Probleme</t>
  </si>
  <si>
    <t>Übersicht Assessments</t>
  </si>
  <si>
    <t>Workflow-Unterstützung Leistungserfassung</t>
  </si>
  <si>
    <t>Sichbarkeit LUFU</t>
  </si>
  <si>
    <t>Workflow-Unterstützung Visierung externes Labor</t>
  </si>
  <si>
    <t>Benutzerfreundlichkeit Ordnerstruktur &amp; Dokumentenablage</t>
  </si>
  <si>
    <t>Clinical Decision Support</t>
  </si>
  <si>
    <t>Workflow-Integration Medikamenten-Interaktionsprüfung</t>
  </si>
  <si>
    <t>Workflow-Integration laborabhängige Medikationswarnungen</t>
  </si>
  <si>
    <t>Workflow-Integration Laborwarnungen (path. Werte)</t>
  </si>
  <si>
    <t>Workflow-Integration Impfwarnungen</t>
  </si>
  <si>
    <t>Performanz und Benutzerfreundlichkeit Suche- &amp; Filter-Funktionen</t>
  </si>
  <si>
    <t>Sichtbarkeit Versicherungsstatus (MC-Patient)</t>
  </si>
  <si>
    <t>Dokument-Vorlagen</t>
  </si>
  <si>
    <t>Flexibilität der Brief-Vorlagen</t>
  </si>
  <si>
    <t>Flexibilität anderer Dokumentvorlagen</t>
  </si>
  <si>
    <t>Qualität und Umfang vorbestehender Vorlagen</t>
  </si>
  <si>
    <t>Simplizität Einbindung Coorporate Identity (Schrift, Logo, Farbe)</t>
  </si>
  <si>
    <t>Textbausteine</t>
  </si>
  <si>
    <t>Verwaltungs-Workflow Textbausteine</t>
  </si>
  <si>
    <t>Qualität und Umfang vorbestehender medizinischer Textbausteine</t>
  </si>
  <si>
    <t>Qualität und Umfang vorbestehender administrativer Textbausteine</t>
  </si>
  <si>
    <t>Reifegrad Spracherkennung</t>
  </si>
  <si>
    <t>Gestaltung und Übersichtlichkeit User-Interface</t>
  </si>
  <si>
    <t>Praxisprozesse</t>
  </si>
  <si>
    <t>Allgemein</t>
  </si>
  <si>
    <t>Sichtbarkeit Versicherungsstatus (MC-Patienten)</t>
  </si>
  <si>
    <t>Agenda</t>
  </si>
  <si>
    <t>Workflow-Unterstützung Termineintragung</t>
  </si>
  <si>
    <t>Workflow-Unterstützung Ressourcenplanung (Leistungserbringer, Räume, Geräte)</t>
  </si>
  <si>
    <t>Benutzerfreundlichkeit Onlinetermine (Patient)</t>
  </si>
  <si>
    <t>Benutzerfreundlichkeit Onlinetermine (Praxisteam)</t>
  </si>
  <si>
    <t>Qualität Terminerinnerung Patient</t>
  </si>
  <si>
    <t>Personaleinsatzplanung (PEP)</t>
  </si>
  <si>
    <t>Benutzerfreundlichkeit der Arbeitszeitenerfassung</t>
  </si>
  <si>
    <t>Übersicht und Benutzbarkeit der Ferienplanung</t>
  </si>
  <si>
    <t>Medikamente</t>
  </si>
  <si>
    <t>Benutzerfreundlichkeit Führung Artikelstamm</t>
  </si>
  <si>
    <t>Workflow-Unterstützung Medikationsverordnung / Abgabe</t>
  </si>
  <si>
    <t>Workflow-Unterstützung Lagerbewirtschaftung Medis</t>
  </si>
  <si>
    <t>Andere Produkte &amp; Hilfsmittel</t>
  </si>
  <si>
    <t>Workflow-Unterstützung Verordnung / Abgabe Produkte &amp; Hilfsmittel</t>
  </si>
  <si>
    <t>Workflow-Unterstützung Lagerbewirtschaftung Produkte &amp; Hilfsmittel</t>
  </si>
  <si>
    <t>Workflow-Unterstützung Auftragswesen/Pendenzen intern</t>
  </si>
  <si>
    <t>Workflow-Unterstützung Auftragswesen/Pendenzen extern</t>
  </si>
  <si>
    <t>Workflow-Unterstützung Laboraufträge intern</t>
  </si>
  <si>
    <t>Workflow-Unterstützung Laboraufträge extern</t>
  </si>
  <si>
    <t>Workflow-Unterstützung Videokonsultation</t>
  </si>
  <si>
    <t>Workflow-Unterstützung Patientenkommunikation</t>
  </si>
  <si>
    <t>Workflow-Unterstützung LUFU/EKG</t>
  </si>
  <si>
    <t>Workflow-Unterstützung CCM/Disease Management-Tool (Re-Call-System etc.)</t>
  </si>
  <si>
    <t>Workflow-Unterstützung Adresshaltung von Dritten 
(Lieferanten, Ärzte, Netzwerke, Spitäler, KV etc.)</t>
  </si>
  <si>
    <t>Workflow-Unterstützung Digitalisierung Papier-KG</t>
  </si>
  <si>
    <t>Workflow-Unterstützung Nachrichtenkommunikation (z.B. eingehende Berichte von Spezialisten)</t>
  </si>
  <si>
    <t>Simplizität Zugriff von Extern (z.B. Home-Office)</t>
  </si>
  <si>
    <t>Interoperabilität</t>
  </si>
  <si>
    <t>Labor</t>
  </si>
  <si>
    <t>Import von intern - unidirektional</t>
  </si>
  <si>
    <t>Import von intern - bidirektional</t>
  </si>
  <si>
    <t>Import von extern - bidirektional</t>
  </si>
  <si>
    <t>Geräte</t>
  </si>
  <si>
    <t>Röntgen</t>
  </si>
  <si>
    <t>Sono</t>
  </si>
  <si>
    <t>Endo (Gastro &amp; Kolo)</t>
  </si>
  <si>
    <t>LUFU</t>
  </si>
  <si>
    <t>EKG</t>
  </si>
  <si>
    <t>Audiometrie</t>
  </si>
  <si>
    <t>Langzeit-EKG</t>
  </si>
  <si>
    <t>eRezept &amp; eBestellung</t>
  </si>
  <si>
    <t>eMediplan</t>
  </si>
  <si>
    <t>eImpfplan/meineimpfungen.ch</t>
  </si>
  <si>
    <t>eviprev</t>
  </si>
  <si>
    <t>BlueEvidence</t>
  </si>
  <si>
    <t>BlueConnect</t>
  </si>
  <si>
    <t>BlueMedication</t>
  </si>
  <si>
    <t>MedicoSearch</t>
  </si>
  <si>
    <t>Digisono</t>
  </si>
  <si>
    <t>Onlinepraxis</t>
  </si>
  <si>
    <t>FIRE (https://www.hausarztmedizin.uzh.ch/de/fire2.html)</t>
  </si>
  <si>
    <t>FHIR-API</t>
  </si>
  <si>
    <t>Dragon</t>
  </si>
  <si>
    <t>Medikamentenbewirtschaftung zur Rose</t>
  </si>
  <si>
    <t>Rüstautomatenschnittstelle Rowa</t>
  </si>
  <si>
    <t>Abrechnung</t>
  </si>
  <si>
    <t>Medidata</t>
  </si>
  <si>
    <t>BESR</t>
  </si>
  <si>
    <t>QR-Code-Rechnung</t>
  </si>
  <si>
    <t>Data Accessabilty</t>
  </si>
  <si>
    <t>Qualität Leistungsregelwerkprüfung</t>
  </si>
  <si>
    <t>Umfang Leistungs- und Favoritenblöcke</t>
  </si>
  <si>
    <t>Workflow-Unterstützung Mahnwesen</t>
  </si>
  <si>
    <t>Qualität und Umfang von Vorbestehenden Textvorlagen</t>
  </si>
  <si>
    <t>Qualität Integration Buchhaltung</t>
  </si>
  <si>
    <t>Workflow-Unterstützung Kollaboration Abrechnung/Buchhaltung</t>
  </si>
  <si>
    <t>Workflow-Unterstützung Abbildung Lohnmodell Ärzte</t>
  </si>
  <si>
    <t>Zukunftsfähigkeit der angewandten Technologie</t>
  </si>
  <si>
    <t>Anzahl benutzende Ärzte</t>
  </si>
  <si>
    <t>Anzahl benutzende Praxen</t>
  </si>
  <si>
    <t>Mitspracherecht bei Weiterentwicklung</t>
  </si>
  <si>
    <t>Reaktionszeit Support</t>
  </si>
  <si>
    <t>Datenmigration</t>
  </si>
  <si>
    <t>Umfang der zu exportierenden Daten</t>
  </si>
  <si>
    <t>Wiederverwendbarkeit des exportierten Datenformats</t>
  </si>
  <si>
    <t>Preis vollständiger Datenexport (inkl. dafür notwendiger Arbeitsaufwand extern)</t>
  </si>
  <si>
    <t>Dauer des Exports</t>
  </si>
  <si>
    <t>Faktor</t>
  </si>
  <si>
    <t>Summe</t>
  </si>
  <si>
    <t>--</t>
  </si>
  <si>
    <t xml:space="preserve">v </t>
  </si>
  <si>
    <t>Freiheit im Umgang mit eigenen Praxisdaten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</si>
</sst>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F7970"/>
      <name val="Arial"/>
      <family val="2"/>
    </font>
    <font>
      <b/>
      <sz val="11"/>
      <color theme="1"/>
      <name val="Arial"/>
      <family val="2"/>
    </font>
    <font>
      <b/>
      <sz val="11"/>
      <color rgb="FF7B1EF2"/>
      <name val="Inter"/>
    </font>
    <font>
      <sz val="11"/>
      <color theme="1"/>
      <name val="Inter"/>
    </font>
    <font>
      <b/>
      <sz val="11"/>
      <color rgb="FF133882"/>
      <name val="Inter"/>
    </font>
    <font>
      <sz val="11"/>
      <color rgb="FF133882"/>
      <name val="Inter"/>
    </font>
    <font>
      <sz val="11"/>
      <color rgb="FF7B1EF2"/>
      <name val="Inter"/>
    </font>
  </fonts>
  <fills count="8">
    <fill>
      <patternFill patternType="none"/>
    </fill>
    <fill>
      <patternFill patternType="gray125"/>
    </fill>
    <fill>
      <patternFill patternType="solid">
        <fgColor rgb="FFEAF5F5"/>
        <bgColor indexed="64"/>
      </patternFill>
    </fill>
    <fill>
      <patternFill patternType="solid">
        <fgColor rgb="FFF9FDF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1D6EC"/>
        <bgColor indexed="64"/>
      </patternFill>
    </fill>
    <fill>
      <patternFill patternType="solid">
        <fgColor rgb="FFEFEC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quotePrefix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vertical="center"/>
    </xf>
    <xf numFmtId="0" fontId="8" fillId="6" borderId="11" xfId="0" applyFont="1" applyFill="1" applyBorder="1" applyAlignment="1">
      <alignment vertical="center"/>
    </xf>
    <xf numFmtId="0" fontId="3" fillId="7" borderId="0" xfId="0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7B1EF2"/>
      <color rgb="FF133882"/>
      <color rgb="FFEFECFF"/>
      <color rgb="FFE4EEFF"/>
      <color rgb="FFD1D6EC"/>
      <color rgb="FFC9CAEC"/>
      <color rgb="FFC5B1ED"/>
      <color rgb="FF00E8D6"/>
      <color rgb="FF00FFF0"/>
      <color rgb="FF34C9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Vergleich!$B$1</c:f>
              <c:strCache>
                <c:ptCount val="1"/>
                <c:pt idx="0">
                  <c:v>System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Vergleich!$A$2:$A$6</c:f>
              <c:strCache>
                <c:ptCount val="5"/>
                <c:pt idx="0">
                  <c:v>Administration</c:v>
                </c:pt>
                <c:pt idx="1">
                  <c:v>Praxisprozesse</c:v>
                </c:pt>
                <c:pt idx="2">
                  <c:v>Interoperabilität</c:v>
                </c:pt>
                <c:pt idx="3">
                  <c:v>Abrechnung</c:v>
                </c:pt>
                <c:pt idx="4">
                  <c:v>Zukunftsfähigkeit der angewandten Technologie</c:v>
                </c:pt>
              </c:strCache>
            </c:strRef>
          </c:cat>
          <c:val>
            <c:numRef>
              <c:f>Vergleich!$B$2:$B$6</c:f>
              <c:numCache>
                <c:formatCode>General</c:formatCode>
                <c:ptCount val="5"/>
                <c:pt idx="0">
                  <c:v>17</c:v>
                </c:pt>
                <c:pt idx="1">
                  <c:v>34.799999999999997</c:v>
                </c:pt>
                <c:pt idx="2">
                  <c:v>28</c:v>
                </c:pt>
                <c:pt idx="3">
                  <c:v>3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6-E44D-B0B2-8AF378FFE817}"/>
            </c:ext>
          </c:extLst>
        </c:ser>
        <c:ser>
          <c:idx val="1"/>
          <c:order val="1"/>
          <c:tx>
            <c:strRef>
              <c:f>Vergleich!$C$1</c:f>
              <c:strCache>
                <c:ptCount val="1"/>
                <c:pt idx="0">
                  <c:v>System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Vergleich!$A$2:$A$6</c:f>
              <c:strCache>
                <c:ptCount val="5"/>
                <c:pt idx="0">
                  <c:v>Administration</c:v>
                </c:pt>
                <c:pt idx="1">
                  <c:v>Praxisprozesse</c:v>
                </c:pt>
                <c:pt idx="2">
                  <c:v>Interoperabilität</c:v>
                </c:pt>
                <c:pt idx="3">
                  <c:v>Abrechnung</c:v>
                </c:pt>
                <c:pt idx="4">
                  <c:v>Zukunftsfähigkeit der angewandten Technologie</c:v>
                </c:pt>
              </c:strCache>
            </c:strRef>
          </c:cat>
          <c:val>
            <c:numRef>
              <c:f>Vergleich!$C$2:$C$6</c:f>
              <c:numCache>
                <c:formatCode>General</c:formatCode>
                <c:ptCount val="5"/>
                <c:pt idx="0">
                  <c:v>20</c:v>
                </c:pt>
                <c:pt idx="1">
                  <c:v>31.2</c:v>
                </c:pt>
                <c:pt idx="2">
                  <c:v>21</c:v>
                </c:pt>
                <c:pt idx="3">
                  <c:v>7.5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C6-E44D-B0B2-8AF378FFE817}"/>
            </c:ext>
          </c:extLst>
        </c:ser>
        <c:ser>
          <c:idx val="2"/>
          <c:order val="2"/>
          <c:tx>
            <c:strRef>
              <c:f>Vergleich!$D$1</c:f>
              <c:strCache>
                <c:ptCount val="1"/>
                <c:pt idx="0">
                  <c:v>System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Vergleich!$A$2:$A$6</c:f>
              <c:strCache>
                <c:ptCount val="5"/>
                <c:pt idx="0">
                  <c:v>Administration</c:v>
                </c:pt>
                <c:pt idx="1">
                  <c:v>Praxisprozesse</c:v>
                </c:pt>
                <c:pt idx="2">
                  <c:v>Interoperabilität</c:v>
                </c:pt>
                <c:pt idx="3">
                  <c:v>Abrechnung</c:v>
                </c:pt>
                <c:pt idx="4">
                  <c:v>Zukunftsfähigkeit der angewandten Technologie</c:v>
                </c:pt>
              </c:strCache>
            </c:strRef>
          </c:cat>
          <c:val>
            <c:numRef>
              <c:f>Vergleich!$D$2:$D$6</c:f>
              <c:numCache>
                <c:formatCode>General</c:formatCode>
                <c:ptCount val="5"/>
                <c:pt idx="0">
                  <c:v>25</c:v>
                </c:pt>
                <c:pt idx="1">
                  <c:v>26.4</c:v>
                </c:pt>
                <c:pt idx="2">
                  <c:v>32</c:v>
                </c:pt>
                <c:pt idx="3">
                  <c:v>15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C6-E44D-B0B2-8AF378FFE817}"/>
            </c:ext>
          </c:extLst>
        </c:ser>
        <c:ser>
          <c:idx val="3"/>
          <c:order val="3"/>
          <c:tx>
            <c:strRef>
              <c:f>Vergleich!$E$1</c:f>
              <c:strCache>
                <c:ptCount val="1"/>
                <c:pt idx="0">
                  <c:v>System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Vergleich!$A$2:$A$6</c:f>
              <c:strCache>
                <c:ptCount val="5"/>
                <c:pt idx="0">
                  <c:v>Administration</c:v>
                </c:pt>
                <c:pt idx="1">
                  <c:v>Praxisprozesse</c:v>
                </c:pt>
                <c:pt idx="2">
                  <c:v>Interoperabilität</c:v>
                </c:pt>
                <c:pt idx="3">
                  <c:v>Abrechnung</c:v>
                </c:pt>
                <c:pt idx="4">
                  <c:v>Zukunftsfähigkeit der angewandten Technologie</c:v>
                </c:pt>
              </c:strCache>
            </c:strRef>
          </c:cat>
          <c:val>
            <c:numRef>
              <c:f>Vergleich!$E$2:$E$6</c:f>
              <c:numCache>
                <c:formatCode>General</c:formatCode>
                <c:ptCount val="5"/>
                <c:pt idx="0">
                  <c:v>12</c:v>
                </c:pt>
                <c:pt idx="1">
                  <c:v>31.2</c:v>
                </c:pt>
                <c:pt idx="2">
                  <c:v>17</c:v>
                </c:pt>
                <c:pt idx="3">
                  <c:v>6</c:v>
                </c:pt>
                <c:pt idx="4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C6-E44D-B0B2-8AF378FFE817}"/>
            </c:ext>
          </c:extLst>
        </c:ser>
        <c:ser>
          <c:idx val="4"/>
          <c:order val="4"/>
          <c:tx>
            <c:strRef>
              <c:f>Vergleich!$F$1</c:f>
              <c:strCache>
                <c:ptCount val="1"/>
                <c:pt idx="0">
                  <c:v>System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Vergleich!$A$2:$A$6</c:f>
              <c:strCache>
                <c:ptCount val="5"/>
                <c:pt idx="0">
                  <c:v>Administration</c:v>
                </c:pt>
                <c:pt idx="1">
                  <c:v>Praxisprozesse</c:v>
                </c:pt>
                <c:pt idx="2">
                  <c:v>Interoperabilität</c:v>
                </c:pt>
                <c:pt idx="3">
                  <c:v>Abrechnung</c:v>
                </c:pt>
                <c:pt idx="4">
                  <c:v>Zukunftsfähigkeit der angewandten Technologie</c:v>
                </c:pt>
              </c:strCache>
            </c:strRef>
          </c:cat>
          <c:val>
            <c:numRef>
              <c:f>Vergleich!$F$2:$F$6</c:f>
              <c:numCache>
                <c:formatCode>General</c:formatCode>
                <c:ptCount val="5"/>
                <c:pt idx="0">
                  <c:v>23</c:v>
                </c:pt>
                <c:pt idx="1">
                  <c:v>36</c:v>
                </c:pt>
                <c:pt idx="2">
                  <c:v>31</c:v>
                </c:pt>
                <c:pt idx="3">
                  <c:v>10.5</c:v>
                </c:pt>
                <c:pt idx="4">
                  <c:v>3.5999999999999996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C6-E44D-B0B2-8AF378FFE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2534335"/>
        <c:axId val="1552795583"/>
      </c:barChart>
      <c:catAx>
        <c:axId val="1552534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52795583"/>
        <c:crosses val="autoZero"/>
        <c:auto val="1"/>
        <c:lblAlgn val="ctr"/>
        <c:lblOffset val="100"/>
        <c:noMultiLvlLbl val="0"/>
      </c:catAx>
      <c:valAx>
        <c:axId val="1552795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52534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Vergleich!$A$7</c:f>
              <c:strCache>
                <c:ptCount val="1"/>
                <c:pt idx="0">
                  <c:v>Summe</c:v>
                </c:pt>
              </c:strCache>
            </c:strRef>
          </c:tx>
          <c:spPr>
            <a:solidFill>
              <a:srgbClr val="0F7970"/>
            </a:solidFill>
            <a:ln>
              <a:noFill/>
            </a:ln>
            <a:effectLst/>
          </c:spPr>
          <c:invertIfNegative val="0"/>
          <c:cat>
            <c:strRef>
              <c:f>Vergleich!$B$1:$F$1</c:f>
              <c:strCache>
                <c:ptCount val="5"/>
                <c:pt idx="0">
                  <c:v>System 1</c:v>
                </c:pt>
                <c:pt idx="1">
                  <c:v>System 2</c:v>
                </c:pt>
                <c:pt idx="2">
                  <c:v>System 3</c:v>
                </c:pt>
                <c:pt idx="3">
                  <c:v>System 4</c:v>
                </c:pt>
                <c:pt idx="4">
                  <c:v>System 5</c:v>
                </c:pt>
              </c:strCache>
            </c:strRef>
          </c:cat>
          <c:val>
            <c:numRef>
              <c:f>Vergleich!$B$7:$F$7</c:f>
              <c:numCache>
                <c:formatCode>General</c:formatCode>
                <c:ptCount val="5"/>
                <c:pt idx="0">
                  <c:v>94.8</c:v>
                </c:pt>
                <c:pt idx="1">
                  <c:v>85.7</c:v>
                </c:pt>
                <c:pt idx="2">
                  <c:v>104.4</c:v>
                </c:pt>
                <c:pt idx="3">
                  <c:v>71</c:v>
                </c:pt>
                <c:pt idx="4">
                  <c:v>104.1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7-AC46-A5EA-D283CA224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4346735"/>
        <c:axId val="2013004783"/>
      </c:barChart>
      <c:catAx>
        <c:axId val="1634346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13004783"/>
        <c:crosses val="autoZero"/>
        <c:auto val="1"/>
        <c:lblAlgn val="ctr"/>
        <c:lblOffset val="100"/>
        <c:noMultiLvlLbl val="0"/>
      </c:catAx>
      <c:valAx>
        <c:axId val="201300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34346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173060</xdr:rowOff>
    </xdr:from>
    <xdr:to>
      <xdr:col>0</xdr:col>
      <xdr:colOff>2590800</xdr:colOff>
      <xdr:row>0</xdr:row>
      <xdr:rowOff>914399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AC0FE16-7972-6F44-8808-01CC282F5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73060"/>
          <a:ext cx="2324100" cy="741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</xdr:row>
      <xdr:rowOff>190500</xdr:rowOff>
    </xdr:from>
    <xdr:to>
      <xdr:col>7</xdr:col>
      <xdr:colOff>12700</xdr:colOff>
      <xdr:row>41</xdr:row>
      <xdr:rowOff>88900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A75B4F7-28EA-4D8D-6CAD-C45FA0136D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7</xdr:row>
      <xdr:rowOff>171450</xdr:rowOff>
    </xdr:from>
    <xdr:to>
      <xdr:col>6</xdr:col>
      <xdr:colOff>1917700</xdr:colOff>
      <xdr:row>21</xdr:row>
      <xdr:rowOff>69850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C1BF3683-1386-AAA6-867C-41AED730F0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F32E-D921-A64A-A466-BB9D019C372C}">
  <dimension ref="A1:F118"/>
  <sheetViews>
    <sheetView tabSelected="1" zoomScale="89" zoomScaleNormal="100" workbookViewId="0"/>
  </sheetViews>
  <sheetFormatPr baseColWidth="10" defaultColWidth="10.83203125" defaultRowHeight="14" x14ac:dyDescent="0.2"/>
  <cols>
    <col min="1" max="1" width="81.33203125" style="3" customWidth="1"/>
    <col min="2" max="6" width="20.1640625" style="4" customWidth="1"/>
    <col min="7" max="16384" width="10.83203125" style="3"/>
  </cols>
  <sheetData>
    <row r="1" spans="1:6" ht="96" customHeight="1" x14ac:dyDescent="0.2"/>
    <row r="2" spans="1:6" ht="42" customHeight="1" thickBot="1" x14ac:dyDescent="0.25">
      <c r="A2" s="22" t="s">
        <v>0</v>
      </c>
      <c r="B2" s="23"/>
      <c r="C2" s="23"/>
      <c r="D2" s="23"/>
      <c r="E2" s="23"/>
      <c r="F2" s="23"/>
    </row>
    <row r="3" spans="1:6" ht="42" customHeight="1" thickBot="1" x14ac:dyDescent="0.25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6" t="s">
        <v>6</v>
      </c>
    </row>
    <row r="4" spans="1:6" ht="36" customHeight="1" thickBot="1" x14ac:dyDescent="0.25">
      <c r="A4" s="45" t="s">
        <v>7</v>
      </c>
      <c r="B4" s="43">
        <f>B5+B14+B21+B26</f>
        <v>17</v>
      </c>
      <c r="C4" s="43">
        <f>C5+C14+C21+C26</f>
        <v>20</v>
      </c>
      <c r="D4" s="43">
        <f>D5+D14+D21+D26</f>
        <v>25</v>
      </c>
      <c r="E4" s="43">
        <f>E5+E14+E21+E26</f>
        <v>12</v>
      </c>
      <c r="F4" s="44">
        <f>F5+F14+F21+F26</f>
        <v>23</v>
      </c>
    </row>
    <row r="5" spans="1:6" s="2" customFormat="1" ht="21.5" customHeight="1" thickBot="1" x14ac:dyDescent="0.25">
      <c r="A5" s="46" t="s">
        <v>8</v>
      </c>
      <c r="B5" s="47">
        <v>10</v>
      </c>
      <c r="C5" s="47">
        <v>5</v>
      </c>
      <c r="D5" s="47">
        <v>5</v>
      </c>
      <c r="E5" s="47">
        <v>4</v>
      </c>
      <c r="F5" s="48">
        <v>3</v>
      </c>
    </row>
    <row r="6" spans="1:6" ht="15" x14ac:dyDescent="0.2">
      <c r="A6" s="27" t="s">
        <v>9</v>
      </c>
      <c r="B6" s="28"/>
      <c r="C6" s="28"/>
      <c r="D6" s="28"/>
      <c r="E6" s="28"/>
      <c r="F6" s="29"/>
    </row>
    <row r="7" spans="1:6" ht="15" x14ac:dyDescent="0.2">
      <c r="A7" s="30" t="s">
        <v>10</v>
      </c>
      <c r="B7" s="31"/>
      <c r="C7" s="31"/>
      <c r="D7" s="31"/>
      <c r="E7" s="31"/>
      <c r="F7" s="32"/>
    </row>
    <row r="8" spans="1:6" ht="15" x14ac:dyDescent="0.2">
      <c r="A8" s="30" t="s">
        <v>11</v>
      </c>
      <c r="B8" s="31"/>
      <c r="C8" s="31"/>
      <c r="D8" s="31"/>
      <c r="E8" s="31"/>
      <c r="F8" s="32"/>
    </row>
    <row r="9" spans="1:6" ht="15" x14ac:dyDescent="0.2">
      <c r="A9" s="30" t="s">
        <v>12</v>
      </c>
      <c r="B9" s="31"/>
      <c r="C9" s="31"/>
      <c r="D9" s="31"/>
      <c r="E9" s="31"/>
      <c r="F9" s="32"/>
    </row>
    <row r="10" spans="1:6" ht="15" x14ac:dyDescent="0.2">
      <c r="A10" s="30" t="s">
        <v>13</v>
      </c>
      <c r="B10" s="31"/>
      <c r="C10" s="31"/>
      <c r="D10" s="31"/>
      <c r="E10" s="31"/>
      <c r="F10" s="32"/>
    </row>
    <row r="11" spans="1:6" ht="15" x14ac:dyDescent="0.2">
      <c r="A11" s="30" t="s">
        <v>14</v>
      </c>
      <c r="B11" s="31"/>
      <c r="C11" s="31"/>
      <c r="D11" s="31"/>
      <c r="E11" s="31"/>
      <c r="F11" s="32"/>
    </row>
    <row r="12" spans="1:6" ht="15" x14ac:dyDescent="0.2">
      <c r="A12" s="30" t="s">
        <v>15</v>
      </c>
      <c r="B12" s="31"/>
      <c r="C12" s="31"/>
      <c r="D12" s="31"/>
      <c r="E12" s="31"/>
      <c r="F12" s="32"/>
    </row>
    <row r="13" spans="1:6" ht="16" thickBot="1" x14ac:dyDescent="0.25">
      <c r="A13" s="33" t="s">
        <v>16</v>
      </c>
      <c r="B13" s="34"/>
      <c r="C13" s="34"/>
      <c r="D13" s="34"/>
      <c r="E13" s="34"/>
      <c r="F13" s="35"/>
    </row>
    <row r="14" spans="1:6" s="2" customFormat="1" ht="21.5" customHeight="1" thickBot="1" x14ac:dyDescent="0.25">
      <c r="A14" s="46" t="s">
        <v>17</v>
      </c>
      <c r="B14" s="47">
        <v>5</v>
      </c>
      <c r="C14" s="47">
        <v>10</v>
      </c>
      <c r="D14" s="47">
        <v>10</v>
      </c>
      <c r="E14" s="47">
        <v>4</v>
      </c>
      <c r="F14" s="48">
        <v>6</v>
      </c>
    </row>
    <row r="15" spans="1:6" ht="15" x14ac:dyDescent="0.2">
      <c r="A15" s="27" t="s">
        <v>18</v>
      </c>
      <c r="B15" s="28"/>
      <c r="C15" s="28"/>
      <c r="D15" s="28"/>
      <c r="E15" s="28"/>
      <c r="F15" s="29"/>
    </row>
    <row r="16" spans="1:6" ht="15" x14ac:dyDescent="0.2">
      <c r="A16" s="30" t="s">
        <v>19</v>
      </c>
      <c r="B16" s="31"/>
      <c r="C16" s="31"/>
      <c r="D16" s="31"/>
      <c r="E16" s="31"/>
      <c r="F16" s="32"/>
    </row>
    <row r="17" spans="1:6" ht="15" x14ac:dyDescent="0.2">
      <c r="A17" s="30" t="s">
        <v>20</v>
      </c>
      <c r="B17" s="31"/>
      <c r="C17" s="31"/>
      <c r="D17" s="31"/>
      <c r="E17" s="31"/>
      <c r="F17" s="32"/>
    </row>
    <row r="18" spans="1:6" ht="15" x14ac:dyDescent="0.2">
      <c r="A18" s="30" t="s">
        <v>21</v>
      </c>
      <c r="B18" s="31"/>
      <c r="C18" s="31"/>
      <c r="D18" s="31"/>
      <c r="E18" s="31"/>
      <c r="F18" s="32"/>
    </row>
    <row r="19" spans="1:6" ht="15" x14ac:dyDescent="0.2">
      <c r="A19" s="30" t="s">
        <v>22</v>
      </c>
      <c r="B19" s="31"/>
      <c r="C19" s="31"/>
      <c r="D19" s="31"/>
      <c r="E19" s="31"/>
      <c r="F19" s="32"/>
    </row>
    <row r="20" spans="1:6" ht="16" thickBot="1" x14ac:dyDescent="0.25">
      <c r="A20" s="33" t="s">
        <v>23</v>
      </c>
      <c r="B20" s="34"/>
      <c r="C20" s="34"/>
      <c r="D20" s="34"/>
      <c r="E20" s="34"/>
      <c r="F20" s="35"/>
    </row>
    <row r="21" spans="1:6" s="2" customFormat="1" ht="21.5" customHeight="1" thickBot="1" x14ac:dyDescent="0.25">
      <c r="A21" s="46" t="s">
        <v>24</v>
      </c>
      <c r="B21" s="47">
        <v>1</v>
      </c>
      <c r="C21" s="47">
        <v>4</v>
      </c>
      <c r="D21" s="47">
        <v>6</v>
      </c>
      <c r="E21" s="47">
        <v>2</v>
      </c>
      <c r="F21" s="48">
        <v>4</v>
      </c>
    </row>
    <row r="22" spans="1:6" ht="15" x14ac:dyDescent="0.2">
      <c r="A22" s="27" t="s">
        <v>25</v>
      </c>
      <c r="B22" s="28"/>
      <c r="C22" s="28"/>
      <c r="D22" s="28"/>
      <c r="E22" s="28"/>
      <c r="F22" s="29"/>
    </row>
    <row r="23" spans="1:6" ht="15" x14ac:dyDescent="0.2">
      <c r="A23" s="30" t="s">
        <v>26</v>
      </c>
      <c r="B23" s="31"/>
      <c r="C23" s="31"/>
      <c r="D23" s="31"/>
      <c r="E23" s="31"/>
      <c r="F23" s="32"/>
    </row>
    <row r="24" spans="1:6" ht="15" x14ac:dyDescent="0.2">
      <c r="A24" s="30" t="s">
        <v>27</v>
      </c>
      <c r="B24" s="31"/>
      <c r="C24" s="31"/>
      <c r="D24" s="31"/>
      <c r="E24" s="31"/>
      <c r="F24" s="32"/>
    </row>
    <row r="25" spans="1:6" ht="16" thickBot="1" x14ac:dyDescent="0.25">
      <c r="A25" s="33" t="s">
        <v>28</v>
      </c>
      <c r="B25" s="34"/>
      <c r="C25" s="34"/>
      <c r="D25" s="34"/>
      <c r="E25" s="34"/>
      <c r="F25" s="35"/>
    </row>
    <row r="26" spans="1:6" s="2" customFormat="1" ht="21.5" customHeight="1" thickBot="1" x14ac:dyDescent="0.25">
      <c r="A26" s="46" t="s">
        <v>29</v>
      </c>
      <c r="B26" s="47">
        <v>1</v>
      </c>
      <c r="C26" s="47">
        <v>1</v>
      </c>
      <c r="D26" s="47">
        <v>4</v>
      </c>
      <c r="E26" s="47">
        <v>2</v>
      </c>
      <c r="F26" s="48">
        <v>10</v>
      </c>
    </row>
    <row r="27" spans="1:6" ht="15" x14ac:dyDescent="0.2">
      <c r="A27" s="27" t="s">
        <v>30</v>
      </c>
      <c r="B27" s="28"/>
      <c r="C27" s="28"/>
      <c r="D27" s="28"/>
      <c r="E27" s="28"/>
      <c r="F27" s="29"/>
    </row>
    <row r="28" spans="1:6" ht="15" x14ac:dyDescent="0.2">
      <c r="A28" s="30" t="s">
        <v>31</v>
      </c>
      <c r="B28" s="31"/>
      <c r="C28" s="31"/>
      <c r="D28" s="31"/>
      <c r="E28" s="31"/>
      <c r="F28" s="32"/>
    </row>
    <row r="29" spans="1:6" ht="15" x14ac:dyDescent="0.2">
      <c r="A29" s="30" t="s">
        <v>32</v>
      </c>
      <c r="B29" s="31"/>
      <c r="C29" s="31"/>
      <c r="D29" s="31"/>
      <c r="E29" s="31"/>
      <c r="F29" s="32"/>
    </row>
    <row r="30" spans="1:6" ht="15" x14ac:dyDescent="0.2">
      <c r="A30" s="30" t="s">
        <v>33</v>
      </c>
      <c r="B30" s="31"/>
      <c r="C30" s="31"/>
      <c r="D30" s="31"/>
      <c r="E30" s="31"/>
      <c r="F30" s="32"/>
    </row>
    <row r="31" spans="1:6" ht="16" thickBot="1" x14ac:dyDescent="0.25">
      <c r="A31" s="36" t="s">
        <v>34</v>
      </c>
      <c r="B31" s="37"/>
      <c r="C31" s="37"/>
      <c r="D31" s="37"/>
      <c r="E31" s="37"/>
      <c r="F31" s="38"/>
    </row>
    <row r="32" spans="1:6" ht="36" customHeight="1" thickBot="1" x14ac:dyDescent="0.25">
      <c r="A32" s="49" t="s">
        <v>35</v>
      </c>
      <c r="B32" s="50">
        <f>B33+B35+B41+B44+B48</f>
        <v>29</v>
      </c>
      <c r="C32" s="50">
        <f>C33+C35+C41+C44+C48</f>
        <v>26</v>
      </c>
      <c r="D32" s="50">
        <f>D33+D35+D41+D44+D48</f>
        <v>22</v>
      </c>
      <c r="E32" s="50">
        <f>E33+E35+E41+E44+E48</f>
        <v>26</v>
      </c>
      <c r="F32" s="51">
        <f>F33+F35+F41+F44+F48</f>
        <v>30</v>
      </c>
    </row>
    <row r="33" spans="1:6" s="2" customFormat="1" ht="21.5" customHeight="1" thickBot="1" x14ac:dyDescent="0.25">
      <c r="A33" s="46" t="s">
        <v>36</v>
      </c>
      <c r="B33" s="47">
        <v>3</v>
      </c>
      <c r="C33" s="47">
        <v>7</v>
      </c>
      <c r="D33" s="47">
        <v>5</v>
      </c>
      <c r="E33" s="47">
        <v>5</v>
      </c>
      <c r="F33" s="48">
        <v>3</v>
      </c>
    </row>
    <row r="34" spans="1:6" ht="16" thickBot="1" x14ac:dyDescent="0.25">
      <c r="A34" s="39" t="s">
        <v>37</v>
      </c>
      <c r="B34" s="40"/>
      <c r="C34" s="40"/>
      <c r="D34" s="40"/>
      <c r="E34" s="40"/>
      <c r="F34" s="41"/>
    </row>
    <row r="35" spans="1:6" s="2" customFormat="1" ht="21.5" customHeight="1" thickBot="1" x14ac:dyDescent="0.25">
      <c r="A35" s="46" t="s">
        <v>38</v>
      </c>
      <c r="B35" s="47">
        <v>8</v>
      </c>
      <c r="C35" s="47">
        <v>4</v>
      </c>
      <c r="D35" s="47">
        <v>8</v>
      </c>
      <c r="E35" s="47">
        <v>6</v>
      </c>
      <c r="F35" s="48">
        <v>6</v>
      </c>
    </row>
    <row r="36" spans="1:6" ht="15" x14ac:dyDescent="0.2">
      <c r="A36" s="27" t="s">
        <v>39</v>
      </c>
      <c r="B36" s="28"/>
      <c r="C36" s="28"/>
      <c r="D36" s="28"/>
      <c r="E36" s="28"/>
      <c r="F36" s="29"/>
    </row>
    <row r="37" spans="1:6" ht="15" x14ac:dyDescent="0.2">
      <c r="A37" s="30" t="s">
        <v>40</v>
      </c>
      <c r="B37" s="31"/>
      <c r="C37" s="31"/>
      <c r="D37" s="31"/>
      <c r="E37" s="31"/>
      <c r="F37" s="32"/>
    </row>
    <row r="38" spans="1:6" ht="15" x14ac:dyDescent="0.2">
      <c r="A38" s="30" t="s">
        <v>41</v>
      </c>
      <c r="B38" s="31"/>
      <c r="C38" s="31"/>
      <c r="D38" s="31"/>
      <c r="E38" s="31"/>
      <c r="F38" s="32"/>
    </row>
    <row r="39" spans="1:6" ht="15" x14ac:dyDescent="0.2">
      <c r="A39" s="30" t="s">
        <v>42</v>
      </c>
      <c r="B39" s="31"/>
      <c r="C39" s="31"/>
      <c r="D39" s="31"/>
      <c r="E39" s="31"/>
      <c r="F39" s="32"/>
    </row>
    <row r="40" spans="1:6" ht="16" thickBot="1" x14ac:dyDescent="0.25">
      <c r="A40" s="33" t="s">
        <v>43</v>
      </c>
      <c r="B40" s="34"/>
      <c r="C40" s="34"/>
      <c r="D40" s="34"/>
      <c r="E40" s="34"/>
      <c r="F40" s="35"/>
    </row>
    <row r="41" spans="1:6" s="2" customFormat="1" ht="21.5" customHeight="1" thickBot="1" x14ac:dyDescent="0.25">
      <c r="A41" s="46" t="s">
        <v>44</v>
      </c>
      <c r="B41" s="47">
        <v>5</v>
      </c>
      <c r="C41" s="47">
        <v>10</v>
      </c>
      <c r="D41" s="47">
        <v>4</v>
      </c>
      <c r="E41" s="47">
        <v>6</v>
      </c>
      <c r="F41" s="48">
        <v>8</v>
      </c>
    </row>
    <row r="42" spans="1:6" ht="15" x14ac:dyDescent="0.2">
      <c r="A42" s="27" t="s">
        <v>45</v>
      </c>
      <c r="B42" s="28"/>
      <c r="C42" s="28"/>
      <c r="D42" s="28"/>
      <c r="E42" s="28"/>
      <c r="F42" s="29"/>
    </row>
    <row r="43" spans="1:6" ht="16" thickBot="1" x14ac:dyDescent="0.25">
      <c r="A43" s="33" t="s">
        <v>46</v>
      </c>
      <c r="B43" s="34"/>
      <c r="C43" s="34"/>
      <c r="D43" s="34"/>
      <c r="E43" s="34"/>
      <c r="F43" s="35"/>
    </row>
    <row r="44" spans="1:6" s="2" customFormat="1" ht="21.5" customHeight="1" thickBot="1" x14ac:dyDescent="0.25">
      <c r="A44" s="46" t="s">
        <v>47</v>
      </c>
      <c r="B44" s="47">
        <v>8</v>
      </c>
      <c r="C44" s="47">
        <v>2</v>
      </c>
      <c r="D44" s="47">
        <v>2</v>
      </c>
      <c r="E44" s="47">
        <v>7</v>
      </c>
      <c r="F44" s="48">
        <v>5</v>
      </c>
    </row>
    <row r="45" spans="1:6" ht="15" x14ac:dyDescent="0.2">
      <c r="A45" s="27" t="s">
        <v>48</v>
      </c>
      <c r="B45" s="28"/>
      <c r="C45" s="28"/>
      <c r="D45" s="28"/>
      <c r="E45" s="28"/>
      <c r="F45" s="29"/>
    </row>
    <row r="46" spans="1:6" ht="15" x14ac:dyDescent="0.2">
      <c r="A46" s="30" t="s">
        <v>49</v>
      </c>
      <c r="B46" s="31"/>
      <c r="C46" s="31"/>
      <c r="D46" s="31"/>
      <c r="E46" s="31"/>
      <c r="F46" s="32"/>
    </row>
    <row r="47" spans="1:6" ht="16" thickBot="1" x14ac:dyDescent="0.25">
      <c r="A47" s="33" t="s">
        <v>50</v>
      </c>
      <c r="B47" s="34"/>
      <c r="C47" s="34"/>
      <c r="D47" s="34"/>
      <c r="E47" s="34"/>
      <c r="F47" s="35"/>
    </row>
    <row r="48" spans="1:6" s="2" customFormat="1" ht="21.5" customHeight="1" thickBot="1" x14ac:dyDescent="0.25">
      <c r="A48" s="46" t="s">
        <v>51</v>
      </c>
      <c r="B48" s="47">
        <v>5</v>
      </c>
      <c r="C48" s="47">
        <v>3</v>
      </c>
      <c r="D48" s="47">
        <v>3</v>
      </c>
      <c r="E48" s="47">
        <v>2</v>
      </c>
      <c r="F48" s="48">
        <v>8</v>
      </c>
    </row>
    <row r="49" spans="1:6" ht="15" x14ac:dyDescent="0.2">
      <c r="A49" s="27" t="s">
        <v>52</v>
      </c>
      <c r="B49" s="28"/>
      <c r="C49" s="28"/>
      <c r="D49" s="28"/>
      <c r="E49" s="28"/>
      <c r="F49" s="29"/>
    </row>
    <row r="50" spans="1:6" ht="15" x14ac:dyDescent="0.2">
      <c r="A50" s="30" t="s">
        <v>53</v>
      </c>
      <c r="B50" s="31"/>
      <c r="C50" s="31"/>
      <c r="D50" s="31"/>
      <c r="E50" s="31"/>
      <c r="F50" s="32"/>
    </row>
    <row r="51" spans="1:6" ht="15" x14ac:dyDescent="0.2">
      <c r="A51" s="30" t="s">
        <v>54</v>
      </c>
      <c r="B51" s="31"/>
      <c r="C51" s="31"/>
      <c r="D51" s="31"/>
      <c r="E51" s="31"/>
      <c r="F51" s="32"/>
    </row>
    <row r="52" spans="1:6" ht="15" x14ac:dyDescent="0.2">
      <c r="A52" s="30" t="s">
        <v>55</v>
      </c>
      <c r="B52" s="31"/>
      <c r="C52" s="31"/>
      <c r="D52" s="31"/>
      <c r="E52" s="31"/>
      <c r="F52" s="32"/>
    </row>
    <row r="53" spans="1:6" ht="15" x14ac:dyDescent="0.2">
      <c r="A53" s="30" t="s">
        <v>56</v>
      </c>
      <c r="B53" s="31"/>
      <c r="C53" s="31"/>
      <c r="D53" s="31"/>
      <c r="E53" s="31"/>
      <c r="F53" s="32"/>
    </row>
    <row r="54" spans="1:6" ht="15" x14ac:dyDescent="0.2">
      <c r="A54" s="30" t="s">
        <v>57</v>
      </c>
      <c r="B54" s="31"/>
      <c r="C54" s="31"/>
      <c r="D54" s="31"/>
      <c r="E54" s="31"/>
      <c r="F54" s="32"/>
    </row>
    <row r="55" spans="1:6" ht="15" x14ac:dyDescent="0.2">
      <c r="A55" s="30" t="s">
        <v>58</v>
      </c>
      <c r="B55" s="31"/>
      <c r="C55" s="31"/>
      <c r="D55" s="31"/>
      <c r="E55" s="31"/>
      <c r="F55" s="32"/>
    </row>
    <row r="56" spans="1:6" ht="15" x14ac:dyDescent="0.2">
      <c r="A56" s="30" t="s">
        <v>59</v>
      </c>
      <c r="B56" s="31"/>
      <c r="C56" s="31"/>
      <c r="D56" s="31"/>
      <c r="E56" s="31"/>
      <c r="F56" s="32"/>
    </row>
    <row r="57" spans="1:6" ht="15" x14ac:dyDescent="0.2">
      <c r="A57" s="30" t="s">
        <v>60</v>
      </c>
      <c r="B57" s="31"/>
      <c r="C57" s="31"/>
      <c r="D57" s="31"/>
      <c r="E57" s="31"/>
      <c r="F57" s="32"/>
    </row>
    <row r="58" spans="1:6" ht="15" x14ac:dyDescent="0.2">
      <c r="A58" s="30" t="s">
        <v>59</v>
      </c>
      <c r="B58" s="31"/>
      <c r="C58" s="31"/>
      <c r="D58" s="31"/>
      <c r="E58" s="31"/>
      <c r="F58" s="32"/>
    </row>
    <row r="59" spans="1:6" ht="15" x14ac:dyDescent="0.2">
      <c r="A59" s="30" t="s">
        <v>61</v>
      </c>
      <c r="B59" s="31"/>
      <c r="C59" s="31"/>
      <c r="D59" s="31"/>
      <c r="E59" s="31"/>
      <c r="F59" s="32"/>
    </row>
    <row r="60" spans="1:6" ht="32" x14ac:dyDescent="0.2">
      <c r="A60" s="42" t="s">
        <v>62</v>
      </c>
      <c r="B60" s="31"/>
      <c r="C60" s="31"/>
      <c r="D60" s="31"/>
      <c r="E60" s="31"/>
      <c r="F60" s="32"/>
    </row>
    <row r="61" spans="1:6" ht="15" x14ac:dyDescent="0.2">
      <c r="A61" s="30" t="s">
        <v>63</v>
      </c>
      <c r="B61" s="31"/>
      <c r="C61" s="31"/>
      <c r="D61" s="31"/>
      <c r="E61" s="31"/>
      <c r="F61" s="32"/>
    </row>
    <row r="62" spans="1:6" ht="32" x14ac:dyDescent="0.2">
      <c r="A62" s="42" t="s">
        <v>64</v>
      </c>
      <c r="B62" s="31"/>
      <c r="C62" s="31"/>
      <c r="D62" s="31"/>
      <c r="E62" s="31"/>
      <c r="F62" s="32"/>
    </row>
    <row r="63" spans="1:6" ht="16" thickBot="1" x14ac:dyDescent="0.25">
      <c r="A63" s="33" t="s">
        <v>65</v>
      </c>
      <c r="B63" s="34"/>
      <c r="C63" s="34"/>
      <c r="D63" s="34"/>
      <c r="E63" s="34"/>
      <c r="F63" s="35"/>
    </row>
    <row r="64" spans="1:6" ht="36" customHeight="1" thickBot="1" x14ac:dyDescent="0.25">
      <c r="A64" s="45" t="s">
        <v>66</v>
      </c>
      <c r="B64" s="43">
        <v>28</v>
      </c>
      <c r="C64" s="43">
        <v>21</v>
      </c>
      <c r="D64" s="43">
        <v>32</v>
      </c>
      <c r="E64" s="43">
        <v>17</v>
      </c>
      <c r="F64" s="52">
        <v>31</v>
      </c>
    </row>
    <row r="65" spans="1:6" s="2" customFormat="1" ht="21.5" customHeight="1" x14ac:dyDescent="0.2">
      <c r="A65" s="53" t="s">
        <v>67</v>
      </c>
      <c r="B65" s="59">
        <v>8</v>
      </c>
      <c r="C65" s="59">
        <v>10</v>
      </c>
      <c r="D65" s="59">
        <v>9</v>
      </c>
      <c r="E65" s="59">
        <v>4</v>
      </c>
      <c r="F65" s="60">
        <v>10</v>
      </c>
    </row>
    <row r="66" spans="1:6" ht="15" x14ac:dyDescent="0.2">
      <c r="A66" s="30" t="s">
        <v>68</v>
      </c>
      <c r="B66" s="31"/>
      <c r="C66" s="31"/>
      <c r="D66" s="31"/>
      <c r="E66" s="31"/>
      <c r="F66" s="32"/>
    </row>
    <row r="67" spans="1:6" ht="15" x14ac:dyDescent="0.2">
      <c r="A67" s="30" t="s">
        <v>69</v>
      </c>
      <c r="B67" s="31"/>
      <c r="C67" s="31"/>
      <c r="D67" s="31"/>
      <c r="E67" s="31"/>
      <c r="F67" s="32"/>
    </row>
    <row r="68" spans="1:6" ht="16" thickBot="1" x14ac:dyDescent="0.25">
      <c r="A68" s="33" t="s">
        <v>70</v>
      </c>
      <c r="B68" s="34"/>
      <c r="C68" s="34"/>
      <c r="D68" s="34"/>
      <c r="E68" s="34"/>
      <c r="F68" s="35"/>
    </row>
    <row r="69" spans="1:6" s="2" customFormat="1" ht="21.5" customHeight="1" thickBot="1" x14ac:dyDescent="0.25">
      <c r="A69" s="46" t="s">
        <v>71</v>
      </c>
      <c r="B69" s="47">
        <v>6</v>
      </c>
      <c r="C69" s="47">
        <v>4</v>
      </c>
      <c r="D69" s="47">
        <v>9</v>
      </c>
      <c r="E69" s="47">
        <v>3</v>
      </c>
      <c r="F69" s="48">
        <v>9</v>
      </c>
    </row>
    <row r="70" spans="1:6" ht="15" x14ac:dyDescent="0.2">
      <c r="A70" s="27" t="s">
        <v>72</v>
      </c>
      <c r="B70" s="28"/>
      <c r="C70" s="28"/>
      <c r="D70" s="28"/>
      <c r="E70" s="28"/>
      <c r="F70" s="29"/>
    </row>
    <row r="71" spans="1:6" ht="15" x14ac:dyDescent="0.2">
      <c r="A71" s="30" t="s">
        <v>73</v>
      </c>
      <c r="B71" s="31"/>
      <c r="C71" s="31"/>
      <c r="D71" s="31"/>
      <c r="E71" s="31"/>
      <c r="F71" s="32"/>
    </row>
    <row r="72" spans="1:6" ht="15" x14ac:dyDescent="0.2">
      <c r="A72" s="30" t="s">
        <v>74</v>
      </c>
      <c r="B72" s="31"/>
      <c r="C72" s="31"/>
      <c r="D72" s="31"/>
      <c r="E72" s="31"/>
      <c r="F72" s="32"/>
    </row>
    <row r="73" spans="1:6" ht="15" x14ac:dyDescent="0.2">
      <c r="A73" s="30" t="s">
        <v>75</v>
      </c>
      <c r="B73" s="31"/>
      <c r="C73" s="31"/>
      <c r="D73" s="31"/>
      <c r="E73" s="31"/>
      <c r="F73" s="32"/>
    </row>
    <row r="74" spans="1:6" ht="15" x14ac:dyDescent="0.2">
      <c r="A74" s="30" t="s">
        <v>76</v>
      </c>
      <c r="B74" s="31"/>
      <c r="C74" s="31"/>
      <c r="D74" s="31"/>
      <c r="E74" s="31"/>
      <c r="F74" s="32"/>
    </row>
    <row r="75" spans="1:6" ht="15" x14ac:dyDescent="0.2">
      <c r="A75" s="30" t="s">
        <v>77</v>
      </c>
      <c r="B75" s="31"/>
      <c r="C75" s="31"/>
      <c r="D75" s="31"/>
      <c r="E75" s="31"/>
      <c r="F75" s="32"/>
    </row>
    <row r="76" spans="1:6" ht="15" x14ac:dyDescent="0.2">
      <c r="A76" s="30" t="s">
        <v>78</v>
      </c>
      <c r="B76" s="31"/>
      <c r="C76" s="31"/>
      <c r="D76" s="31"/>
      <c r="E76" s="31"/>
      <c r="F76" s="32"/>
    </row>
    <row r="77" spans="1:6" ht="15" x14ac:dyDescent="0.2">
      <c r="A77" s="30" t="s">
        <v>79</v>
      </c>
      <c r="B77" s="31"/>
      <c r="C77" s="31"/>
      <c r="D77" s="31"/>
      <c r="E77" s="31"/>
      <c r="F77" s="32"/>
    </row>
    <row r="78" spans="1:6" ht="15" x14ac:dyDescent="0.2">
      <c r="A78" s="30" t="s">
        <v>80</v>
      </c>
      <c r="B78" s="31"/>
      <c r="C78" s="31"/>
      <c r="D78" s="31"/>
      <c r="E78" s="31"/>
      <c r="F78" s="32"/>
    </row>
    <row r="79" spans="1:6" ht="15" x14ac:dyDescent="0.2">
      <c r="A79" s="30" t="s">
        <v>81</v>
      </c>
      <c r="B79" s="31"/>
      <c r="C79" s="31"/>
      <c r="D79" s="31"/>
      <c r="E79" s="31"/>
      <c r="F79" s="32"/>
    </row>
    <row r="80" spans="1:6" ht="15" x14ac:dyDescent="0.2">
      <c r="A80" s="30" t="s">
        <v>82</v>
      </c>
      <c r="B80" s="31"/>
      <c r="C80" s="31"/>
      <c r="D80" s="31"/>
      <c r="E80" s="31"/>
      <c r="F80" s="32"/>
    </row>
    <row r="81" spans="1:6" ht="15" x14ac:dyDescent="0.2">
      <c r="A81" s="30" t="s">
        <v>83</v>
      </c>
      <c r="B81" s="31"/>
      <c r="C81" s="31"/>
      <c r="D81" s="31"/>
      <c r="E81" s="31"/>
      <c r="F81" s="32"/>
    </row>
    <row r="82" spans="1:6" ht="15" x14ac:dyDescent="0.2">
      <c r="A82" s="30" t="s">
        <v>84</v>
      </c>
      <c r="B82" s="31"/>
      <c r="C82" s="31"/>
      <c r="D82" s="31"/>
      <c r="E82" s="31"/>
      <c r="F82" s="32"/>
    </row>
    <row r="83" spans="1:6" ht="15" x14ac:dyDescent="0.2">
      <c r="A83" s="30" t="s">
        <v>85</v>
      </c>
      <c r="B83" s="31"/>
      <c r="C83" s="31"/>
      <c r="D83" s="31"/>
      <c r="E83" s="31"/>
      <c r="F83" s="32"/>
    </row>
    <row r="84" spans="1:6" ht="15" x14ac:dyDescent="0.2">
      <c r="A84" s="30" t="s">
        <v>86</v>
      </c>
      <c r="B84" s="31"/>
      <c r="C84" s="31"/>
      <c r="D84" s="31"/>
      <c r="E84" s="31"/>
      <c r="F84" s="32"/>
    </row>
    <row r="85" spans="1:6" ht="15" x14ac:dyDescent="0.2">
      <c r="A85" s="30" t="s">
        <v>87</v>
      </c>
      <c r="B85" s="31"/>
      <c r="C85" s="31"/>
      <c r="D85" s="31"/>
      <c r="E85" s="31"/>
      <c r="F85" s="32"/>
    </row>
    <row r="86" spans="1:6" ht="15" x14ac:dyDescent="0.2">
      <c r="A86" s="30" t="s">
        <v>88</v>
      </c>
      <c r="B86" s="31"/>
      <c r="C86" s="31"/>
      <c r="D86" s="31"/>
      <c r="E86" s="31"/>
      <c r="F86" s="32"/>
    </row>
    <row r="87" spans="1:6" ht="15" x14ac:dyDescent="0.2">
      <c r="A87" s="30" t="s">
        <v>89</v>
      </c>
      <c r="B87" s="31"/>
      <c r="C87" s="31"/>
      <c r="D87" s="31"/>
      <c r="E87" s="31"/>
      <c r="F87" s="32"/>
    </row>
    <row r="88" spans="1:6" ht="15" x14ac:dyDescent="0.2">
      <c r="A88" s="30" t="s">
        <v>90</v>
      </c>
      <c r="B88" s="31"/>
      <c r="C88" s="31"/>
      <c r="D88" s="31"/>
      <c r="E88" s="31"/>
      <c r="F88" s="32"/>
    </row>
    <row r="89" spans="1:6" ht="15" x14ac:dyDescent="0.2">
      <c r="A89" s="30" t="s">
        <v>91</v>
      </c>
      <c r="B89" s="31"/>
      <c r="C89" s="31"/>
      <c r="D89" s="31"/>
      <c r="E89" s="31"/>
      <c r="F89" s="32"/>
    </row>
    <row r="90" spans="1:6" ht="15" x14ac:dyDescent="0.2">
      <c r="A90" s="30" t="s">
        <v>92</v>
      </c>
      <c r="B90" s="31"/>
      <c r="C90" s="31"/>
      <c r="D90" s="31"/>
      <c r="E90" s="31"/>
      <c r="F90" s="32"/>
    </row>
    <row r="91" spans="1:6" ht="16" thickBot="1" x14ac:dyDescent="0.25">
      <c r="A91" s="33" t="s">
        <v>93</v>
      </c>
      <c r="B91" s="34"/>
      <c r="C91" s="34"/>
      <c r="D91" s="34"/>
      <c r="E91" s="34"/>
      <c r="F91" s="35"/>
    </row>
    <row r="92" spans="1:6" s="2" customFormat="1" ht="21.5" customHeight="1" thickBot="1" x14ac:dyDescent="0.25">
      <c r="A92" s="46" t="s">
        <v>94</v>
      </c>
      <c r="B92" s="47">
        <v>8</v>
      </c>
      <c r="C92" s="47">
        <v>4</v>
      </c>
      <c r="D92" s="47">
        <v>6</v>
      </c>
      <c r="E92" s="47">
        <v>6</v>
      </c>
      <c r="F92" s="48">
        <v>4</v>
      </c>
    </row>
    <row r="93" spans="1:6" ht="15" x14ac:dyDescent="0.2">
      <c r="A93" s="27" t="s">
        <v>95</v>
      </c>
      <c r="B93" s="28"/>
      <c r="C93" s="28"/>
      <c r="D93" s="28"/>
      <c r="E93" s="28"/>
      <c r="F93" s="29"/>
    </row>
    <row r="94" spans="1:6" ht="15" x14ac:dyDescent="0.2">
      <c r="A94" s="30" t="s">
        <v>96</v>
      </c>
      <c r="B94" s="31"/>
      <c r="C94" s="31"/>
      <c r="D94" s="31"/>
      <c r="E94" s="31"/>
      <c r="F94" s="32"/>
    </row>
    <row r="95" spans="1:6" ht="16" thickBot="1" x14ac:dyDescent="0.25">
      <c r="A95" s="33" t="s">
        <v>97</v>
      </c>
      <c r="B95" s="31"/>
      <c r="C95" s="31"/>
      <c r="D95" s="31"/>
      <c r="E95" s="31"/>
      <c r="F95" s="32"/>
    </row>
    <row r="96" spans="1:6" s="2" customFormat="1" ht="21.5" customHeight="1" thickBot="1" x14ac:dyDescent="0.25">
      <c r="A96" s="46" t="s">
        <v>98</v>
      </c>
      <c r="B96" s="47">
        <v>6</v>
      </c>
      <c r="C96" s="47">
        <v>3</v>
      </c>
      <c r="D96" s="47">
        <v>8</v>
      </c>
      <c r="E96" s="47">
        <v>4</v>
      </c>
      <c r="F96" s="48">
        <v>8</v>
      </c>
    </row>
    <row r="97" spans="1:6" s="55" customFormat="1" ht="21.5" customHeight="1" thickBot="1" x14ac:dyDescent="0.25">
      <c r="A97" s="58" t="s">
        <v>120</v>
      </c>
      <c r="B97" s="56"/>
      <c r="C97" s="56"/>
      <c r="D97" s="56"/>
      <c r="E97" s="56"/>
      <c r="F97" s="57"/>
    </row>
    <row r="98" spans="1:6" ht="36" customHeight="1" thickBot="1" x14ac:dyDescent="0.25">
      <c r="A98" s="45" t="s">
        <v>94</v>
      </c>
      <c r="B98" s="43">
        <f>B99</f>
        <v>2</v>
      </c>
      <c r="C98" s="43">
        <f>C99</f>
        <v>5</v>
      </c>
      <c r="D98" s="43">
        <f>D99</f>
        <v>10</v>
      </c>
      <c r="E98" s="43">
        <f>E99</f>
        <v>4</v>
      </c>
      <c r="F98" s="43">
        <f>F99</f>
        <v>7</v>
      </c>
    </row>
    <row r="99" spans="1:6" s="2" customFormat="1" ht="21.5" customHeight="1" thickBot="1" x14ac:dyDescent="0.25">
      <c r="A99" s="46" t="s">
        <v>36</v>
      </c>
      <c r="B99" s="47">
        <v>2</v>
      </c>
      <c r="C99" s="47">
        <v>5</v>
      </c>
      <c r="D99" s="47">
        <v>10</v>
      </c>
      <c r="E99" s="47">
        <v>4</v>
      </c>
      <c r="F99" s="48">
        <v>7</v>
      </c>
    </row>
    <row r="100" spans="1:6" ht="15" x14ac:dyDescent="0.2">
      <c r="A100" s="27" t="s">
        <v>99</v>
      </c>
      <c r="B100" s="28"/>
      <c r="C100" s="28"/>
      <c r="D100" s="28"/>
      <c r="E100" s="28"/>
      <c r="F100" s="29"/>
    </row>
    <row r="101" spans="1:6" ht="15" x14ac:dyDescent="0.2">
      <c r="A101" s="30" t="s">
        <v>100</v>
      </c>
      <c r="B101" s="31"/>
      <c r="C101" s="31"/>
      <c r="D101" s="31"/>
      <c r="E101" s="31"/>
      <c r="F101" s="32"/>
    </row>
    <row r="102" spans="1:6" ht="15" x14ac:dyDescent="0.2">
      <c r="A102" s="30" t="s">
        <v>101</v>
      </c>
      <c r="B102" s="31"/>
      <c r="C102" s="31"/>
      <c r="D102" s="31"/>
      <c r="E102" s="31"/>
      <c r="F102" s="32"/>
    </row>
    <row r="103" spans="1:6" ht="15" x14ac:dyDescent="0.2">
      <c r="A103" s="30" t="s">
        <v>102</v>
      </c>
      <c r="B103" s="31"/>
      <c r="C103" s="31"/>
      <c r="D103" s="31"/>
      <c r="E103" s="31"/>
      <c r="F103" s="32"/>
    </row>
    <row r="104" spans="1:6" ht="15" x14ac:dyDescent="0.2">
      <c r="A104" s="30" t="s">
        <v>103</v>
      </c>
      <c r="B104" s="31"/>
      <c r="C104" s="31"/>
      <c r="D104" s="31"/>
      <c r="E104" s="31"/>
      <c r="F104" s="32"/>
    </row>
    <row r="105" spans="1:6" ht="15" x14ac:dyDescent="0.2">
      <c r="A105" s="30" t="s">
        <v>104</v>
      </c>
      <c r="B105" s="31"/>
      <c r="C105" s="31"/>
      <c r="D105" s="31"/>
      <c r="E105" s="31"/>
      <c r="F105" s="32"/>
    </row>
    <row r="106" spans="1:6" ht="16" thickBot="1" x14ac:dyDescent="0.25">
      <c r="A106" s="30" t="s">
        <v>105</v>
      </c>
      <c r="B106" s="31"/>
      <c r="C106" s="31"/>
      <c r="D106" s="31"/>
      <c r="E106" s="31"/>
      <c r="F106" s="32"/>
    </row>
    <row r="107" spans="1:6" ht="36" customHeight="1" thickBot="1" x14ac:dyDescent="0.25">
      <c r="A107" s="54" t="s">
        <v>106</v>
      </c>
      <c r="B107" s="43">
        <f>B108</f>
        <v>10</v>
      </c>
      <c r="C107" s="43">
        <f>C108</f>
        <v>5</v>
      </c>
      <c r="D107" s="43">
        <f>D108</f>
        <v>5</v>
      </c>
      <c r="E107" s="43">
        <f>E108</f>
        <v>4</v>
      </c>
      <c r="F107" s="43">
        <f>F108</f>
        <v>3</v>
      </c>
    </row>
    <row r="108" spans="1:6" s="2" customFormat="1" ht="21.5" customHeight="1" thickBot="1" x14ac:dyDescent="0.25">
      <c r="A108" s="46" t="s">
        <v>36</v>
      </c>
      <c r="B108" s="47">
        <v>10</v>
      </c>
      <c r="C108" s="47">
        <v>5</v>
      </c>
      <c r="D108" s="47">
        <v>5</v>
      </c>
      <c r="E108" s="47">
        <v>4</v>
      </c>
      <c r="F108" s="48">
        <v>3</v>
      </c>
    </row>
    <row r="109" spans="1:6" ht="15" x14ac:dyDescent="0.2">
      <c r="A109" s="27" t="s">
        <v>106</v>
      </c>
      <c r="B109" s="28"/>
      <c r="C109" s="28"/>
      <c r="D109" s="28"/>
      <c r="E109" s="28"/>
      <c r="F109" s="29"/>
    </row>
    <row r="110" spans="1:6" ht="15" x14ac:dyDescent="0.2">
      <c r="A110" s="30" t="s">
        <v>107</v>
      </c>
      <c r="B110" s="31"/>
      <c r="C110" s="31"/>
      <c r="D110" s="31"/>
      <c r="E110" s="31"/>
      <c r="F110" s="32"/>
    </row>
    <row r="111" spans="1:6" ht="15" x14ac:dyDescent="0.2">
      <c r="A111" s="30" t="s">
        <v>108</v>
      </c>
      <c r="B111" s="31"/>
      <c r="C111" s="31"/>
      <c r="D111" s="31"/>
      <c r="E111" s="31"/>
      <c r="F111" s="32"/>
    </row>
    <row r="112" spans="1:6" ht="15" x14ac:dyDescent="0.2">
      <c r="A112" s="30" t="s">
        <v>109</v>
      </c>
      <c r="B112" s="31"/>
      <c r="C112" s="31"/>
      <c r="D112" s="31"/>
      <c r="E112" s="31"/>
      <c r="F112" s="32"/>
    </row>
    <row r="113" spans="1:6" ht="15" x14ac:dyDescent="0.2">
      <c r="A113" s="30" t="s">
        <v>110</v>
      </c>
      <c r="B113" s="31"/>
      <c r="C113" s="31"/>
      <c r="D113" s="31"/>
      <c r="E113" s="31"/>
      <c r="F113" s="32"/>
    </row>
    <row r="114" spans="1:6" ht="15" x14ac:dyDescent="0.2">
      <c r="A114" s="30" t="s">
        <v>111</v>
      </c>
      <c r="B114" s="31"/>
      <c r="C114" s="31"/>
      <c r="D114" s="31"/>
      <c r="E114" s="31"/>
      <c r="F114" s="32"/>
    </row>
    <row r="115" spans="1:6" ht="15" x14ac:dyDescent="0.2">
      <c r="A115" s="30" t="s">
        <v>112</v>
      </c>
      <c r="B115" s="31"/>
      <c r="C115" s="31"/>
      <c r="D115" s="31"/>
      <c r="E115" s="31"/>
      <c r="F115" s="32"/>
    </row>
    <row r="116" spans="1:6" ht="15" x14ac:dyDescent="0.2">
      <c r="A116" s="30" t="s">
        <v>113</v>
      </c>
      <c r="B116" s="31"/>
      <c r="C116" s="31"/>
      <c r="D116" s="31"/>
      <c r="E116" s="31"/>
      <c r="F116" s="32"/>
    </row>
    <row r="117" spans="1:6" ht="15" x14ac:dyDescent="0.2">
      <c r="A117" s="30" t="s">
        <v>114</v>
      </c>
      <c r="B117" s="31"/>
      <c r="C117" s="31"/>
      <c r="D117" s="31"/>
      <c r="E117" s="31"/>
      <c r="F117" s="32"/>
    </row>
    <row r="118" spans="1:6" ht="16" thickBot="1" x14ac:dyDescent="0.25">
      <c r="A118" s="36" t="s">
        <v>115</v>
      </c>
      <c r="B118" s="37"/>
      <c r="C118" s="37"/>
      <c r="D118" s="37"/>
      <c r="E118" s="37"/>
      <c r="F118" s="38"/>
    </row>
  </sheetData>
  <pageMargins left="0.7" right="0.7" top="0.78740157499999996" bottom="0.78740157499999996" header="0.3" footer="0.3"/>
  <pageSetup paperSize="9" orientation="landscape" horizontalDpi="0" verticalDpi="0"/>
  <headerFooter>
    <oddHeader xml:space="preserve">&amp;L©2021 healthinal | vertraulich - darf nur zur eigenen Evaluation verwendet werden
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C6557-1620-F840-8C3D-82770FAE78C5}">
  <dimension ref="A1:K35"/>
  <sheetViews>
    <sheetView workbookViewId="0">
      <selection activeCell="K35" sqref="K35"/>
    </sheetView>
  </sheetViews>
  <sheetFormatPr baseColWidth="10" defaultColWidth="11" defaultRowHeight="16" x14ac:dyDescent="0.2"/>
  <cols>
    <col min="1" max="1" width="60.83203125" style="1" customWidth="1"/>
    <col min="2" max="6" width="19.5" style="1" customWidth="1"/>
    <col min="7" max="7" width="25.33203125" customWidth="1"/>
  </cols>
  <sheetData>
    <row r="1" spans="1:7" ht="26" customHeight="1" thickBot="1" x14ac:dyDescent="0.25">
      <c r="A1" s="7" t="str">
        <f>Bewertung!A3</f>
        <v>Praxissoftware Anbieter</v>
      </c>
      <c r="B1" s="6" t="str">
        <f>Bewertung!B3</f>
        <v>System 1</v>
      </c>
      <c r="C1" s="6" t="str">
        <f>Bewertung!C3</f>
        <v>System 2</v>
      </c>
      <c r="D1" s="6" t="str">
        <f>Bewertung!D3</f>
        <v>System 3</v>
      </c>
      <c r="E1" s="6" t="str">
        <f>Bewertung!E3</f>
        <v>System 4</v>
      </c>
      <c r="F1" s="5" t="str">
        <f>Bewertung!F3</f>
        <v>System 5</v>
      </c>
      <c r="G1" s="8" t="s">
        <v>116</v>
      </c>
    </row>
    <row r="2" spans="1:7" ht="26" customHeight="1" x14ac:dyDescent="0.2">
      <c r="A2" s="13" t="str">
        <f>Bewertung!A4</f>
        <v>Administration</v>
      </c>
      <c r="B2" s="16">
        <f>Bewertung!B4*G2</f>
        <v>17</v>
      </c>
      <c r="C2" s="16">
        <f>Bewertung!C4*G2</f>
        <v>20</v>
      </c>
      <c r="D2" s="16">
        <f>Bewertung!D4*G2</f>
        <v>25</v>
      </c>
      <c r="E2" s="16">
        <f>Bewertung!E4*G2</f>
        <v>12</v>
      </c>
      <c r="F2" s="19">
        <f>Bewertung!F4*G2</f>
        <v>23</v>
      </c>
      <c r="G2" s="10">
        <v>1</v>
      </c>
    </row>
    <row r="3" spans="1:7" ht="26" customHeight="1" x14ac:dyDescent="0.2">
      <c r="A3" s="14" t="str">
        <f>Bewertung!A32</f>
        <v>Praxisprozesse</v>
      </c>
      <c r="B3" s="17">
        <f>Bewertung!B32*G3</f>
        <v>34.799999999999997</v>
      </c>
      <c r="C3" s="17">
        <f>Bewertung!C32*G3</f>
        <v>31.2</v>
      </c>
      <c r="D3" s="17">
        <f>Bewertung!D32*G3</f>
        <v>26.4</v>
      </c>
      <c r="E3" s="17">
        <f>Bewertung!E32*G3</f>
        <v>31.2</v>
      </c>
      <c r="F3" s="20">
        <f>Bewertung!F32*G3</f>
        <v>36</v>
      </c>
      <c r="G3" s="11">
        <v>1.2</v>
      </c>
    </row>
    <row r="4" spans="1:7" ht="26" customHeight="1" x14ac:dyDescent="0.2">
      <c r="A4" s="14" t="str">
        <f>Bewertung!A64</f>
        <v>Interoperabilität</v>
      </c>
      <c r="B4" s="17">
        <f>Bewertung!B64*G4</f>
        <v>28</v>
      </c>
      <c r="C4" s="17">
        <f>Bewertung!C64*G4</f>
        <v>21</v>
      </c>
      <c r="D4" s="17">
        <f>Bewertung!D64*G4</f>
        <v>32</v>
      </c>
      <c r="E4" s="17">
        <f>Bewertung!E64*G4</f>
        <v>17</v>
      </c>
      <c r="F4" s="20">
        <f>Bewertung!F64*G4</f>
        <v>31</v>
      </c>
      <c r="G4" s="11">
        <v>1</v>
      </c>
    </row>
    <row r="5" spans="1:7" ht="26" customHeight="1" x14ac:dyDescent="0.2">
      <c r="A5" s="14" t="str">
        <f>Bewertung!A98</f>
        <v>Abrechnung</v>
      </c>
      <c r="B5" s="17">
        <f>Bewertung!B98*G5</f>
        <v>3</v>
      </c>
      <c r="C5" s="17">
        <f>Bewertung!C98*G5</f>
        <v>7.5</v>
      </c>
      <c r="D5" s="17">
        <f>Bewertung!D98*G5</f>
        <v>15</v>
      </c>
      <c r="E5" s="17">
        <f>Bewertung!E98*G5</f>
        <v>6</v>
      </c>
      <c r="F5" s="20">
        <f>Bewertung!F98*G5</f>
        <v>10.5</v>
      </c>
      <c r="G5" s="11">
        <v>1.5</v>
      </c>
    </row>
    <row r="6" spans="1:7" ht="26" customHeight="1" thickBot="1" x14ac:dyDescent="0.25">
      <c r="A6" s="15" t="str">
        <f>Bewertung!A107</f>
        <v>Zukunftsfähigkeit der angewandten Technologie</v>
      </c>
      <c r="B6" s="18">
        <f>Bewertung!B107*G6</f>
        <v>12</v>
      </c>
      <c r="C6" s="18">
        <f>Bewertung!C107*G6</f>
        <v>6</v>
      </c>
      <c r="D6" s="18">
        <f>Bewertung!D107*G6</f>
        <v>6</v>
      </c>
      <c r="E6" s="18">
        <f>Bewertung!E107*G6</f>
        <v>4.8</v>
      </c>
      <c r="F6" s="21">
        <f>Bewertung!F107*G6</f>
        <v>3.5999999999999996</v>
      </c>
      <c r="G6" s="12">
        <v>1.2</v>
      </c>
    </row>
    <row r="7" spans="1:7" ht="26" customHeight="1" thickBot="1" x14ac:dyDescent="0.25">
      <c r="A7" s="7" t="s">
        <v>117</v>
      </c>
      <c r="B7" s="6">
        <f>SUM(B2:B6)</f>
        <v>94.8</v>
      </c>
      <c r="C7" s="6">
        <f>SUM(C2:C6)</f>
        <v>85.7</v>
      </c>
      <c r="D7" s="6">
        <f>SUM(D2:D6)</f>
        <v>104.4</v>
      </c>
      <c r="E7" s="6">
        <f>SUM(E2:E6)</f>
        <v>71</v>
      </c>
      <c r="F7" s="5">
        <f>SUM(F2:F6)</f>
        <v>104.1</v>
      </c>
      <c r="G7" s="9" t="s">
        <v>118</v>
      </c>
    </row>
    <row r="35" spans="11:11" x14ac:dyDescent="0.2">
      <c r="K35" t="s">
        <v>119</v>
      </c>
    </row>
  </sheetData>
  <pageMargins left="0.7" right="0.7" top="0.78740157499999996" bottom="0.78740157499999996" header="0.3" footer="0.3"/>
  <pageSetup paperSize="9"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58E1FB5C97B643BAA53AFE81CCE8FC" ma:contentTypeVersion="14" ma:contentTypeDescription="Ein neues Dokument erstellen." ma:contentTypeScope="" ma:versionID="fc1bc19e7a61cdaa36d9e5f54bc5f82f">
  <xsd:schema xmlns:xsd="http://www.w3.org/2001/XMLSchema" xmlns:xs="http://www.w3.org/2001/XMLSchema" xmlns:p="http://schemas.microsoft.com/office/2006/metadata/properties" xmlns:ns2="c3545e58-14c3-48b0-a1e0-edb152f6a9ee" xmlns:ns3="7cc80119-e59c-48c4-a62c-47ebb9a2a110" targetNamespace="http://schemas.microsoft.com/office/2006/metadata/properties" ma:root="true" ma:fieldsID="b6f3fca0ae732f3c19cbe5dcfde18763" ns2:_="" ns3:_="">
    <xsd:import namespace="c3545e58-14c3-48b0-a1e0-edb152f6a9ee"/>
    <xsd:import namespace="7cc80119-e59c-48c4-a62c-47ebb9a2a1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545e58-14c3-48b0-a1e0-edb152f6a9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07e65197-b6d4-4003-ad57-45f081753f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80119-e59c-48c4-a62c-47ebb9a2a1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113d9f1-c1f1-4bfc-be24-0cecf27bfc58}" ma:internalName="TaxCatchAll" ma:showField="CatchAllData" ma:web="7cc80119-e59c-48c4-a62c-47ebb9a2a1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545e58-14c3-48b0-a1e0-edb152f6a9ee">
      <Terms xmlns="http://schemas.microsoft.com/office/infopath/2007/PartnerControls"/>
    </lcf76f155ced4ddcb4097134ff3c332f>
    <TaxCatchAll xmlns="7cc80119-e59c-48c4-a62c-47ebb9a2a110" xsi:nil="true"/>
  </documentManagement>
</p:properties>
</file>

<file path=customXml/itemProps1.xml><?xml version="1.0" encoding="utf-8"?>
<ds:datastoreItem xmlns:ds="http://schemas.openxmlformats.org/officeDocument/2006/customXml" ds:itemID="{9F3898F5-B28D-42D9-8DE7-2AFA25DC14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E3DA83-2889-421F-AFBC-5F3CF4E61B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545e58-14c3-48b0-a1e0-edb152f6a9ee"/>
    <ds:schemaRef ds:uri="7cc80119-e59c-48c4-a62c-47ebb9a2a1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92EA11-E672-4433-B0DC-F1A9922E0ACF}">
  <ds:schemaRefs>
    <ds:schemaRef ds:uri="http://purl.org/dc/elements/1.1/"/>
    <ds:schemaRef ds:uri="http://schemas.microsoft.com/office/infopath/2007/PartnerControls"/>
    <ds:schemaRef ds:uri="c3545e58-14c3-48b0-a1e0-edb152f6a9ee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7cc80119-e59c-48c4-a62c-47ebb9a2a110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Bewertung</vt:lpstr>
      <vt:lpstr>Vergleich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Victoria Pettypool</cp:lastModifiedBy>
  <cp:revision/>
  <dcterms:created xsi:type="dcterms:W3CDTF">2022-11-22T21:56:17Z</dcterms:created>
  <dcterms:modified xsi:type="dcterms:W3CDTF">2025-06-02T11:47:26Z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0x010100D458E1FB5C97B643BAA53AFE81CCE8FC</vt:lpwstr>
  </property>
  <property fmtid="{D5CDD505-2E9C-101B-9397-08002B2CF9AE}" pid="3" name="MediaServiceImageTags">
    <vt:lpwstr/>
  </property>
</Properties>
</file>